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ore\Desktop\"/>
    </mc:Choice>
  </mc:AlternateContent>
  <bookViews>
    <workbookView xWindow="4650" yWindow="60" windowWidth="28800" windowHeight="12330"/>
  </bookViews>
  <sheets>
    <sheet name="업무별 상세 기술서" sheetId="22" r:id="rId1"/>
    <sheet name="(참고)업무별 상세 기술서_작성 샘플" sheetId="25" r:id="rId2"/>
    <sheet name="(참고)기준값" sheetId="20" state="hidden" r:id="rId3"/>
  </sheets>
  <definedNames>
    <definedName name="_xlnm._FilterDatabase" localSheetId="2" hidden="1">'(참고)기준값'!#REF!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20" l="1"/>
  <c r="M11" i="20"/>
  <c r="M12" i="20"/>
  <c r="M9" i="20"/>
  <c r="M6" i="20"/>
  <c r="M5" i="20"/>
  <c r="S18" i="20" l="1"/>
  <c r="S17" i="20"/>
  <c r="S16" i="20"/>
  <c r="S15" i="20"/>
  <c r="AB15" i="20"/>
  <c r="AD15" i="20" l="1"/>
</calcChain>
</file>

<file path=xl/sharedStrings.xml><?xml version="1.0" encoding="utf-8"?>
<sst xmlns="http://schemas.openxmlformats.org/spreadsheetml/2006/main" count="243" uniqueCount="136">
  <si>
    <t>예</t>
    <phoneticPr fontId="1" type="noConversion"/>
  </si>
  <si>
    <t>아니오</t>
    <phoneticPr fontId="1" type="noConversion"/>
  </si>
  <si>
    <t>자동화 검토</t>
    <phoneticPr fontId="1" type="noConversion"/>
  </si>
  <si>
    <t>업무 시스템 개선</t>
    <phoneticPr fontId="1" type="noConversion"/>
  </si>
  <si>
    <t>업무 프로세스 개선</t>
    <phoneticPr fontId="1" type="noConversion"/>
  </si>
  <si>
    <t>단기해결방안 검토</t>
    <phoneticPr fontId="1" type="noConversion"/>
  </si>
  <si>
    <t>설문응답</t>
    <phoneticPr fontId="1" type="noConversion"/>
  </si>
  <si>
    <t>사전검토결과유형</t>
    <phoneticPr fontId="1" type="noConversion"/>
  </si>
  <si>
    <t>입력</t>
    <phoneticPr fontId="1" type="noConversion"/>
  </si>
  <si>
    <t>클릭</t>
    <phoneticPr fontId="1" type="noConversion"/>
  </si>
  <si>
    <t>프로그램 실행</t>
    <phoneticPr fontId="1" type="noConversion"/>
  </si>
  <si>
    <t>작업유형</t>
    <phoneticPr fontId="1" type="noConversion"/>
  </si>
  <si>
    <t>데이터 추출</t>
    <phoneticPr fontId="1" type="noConversion"/>
  </si>
  <si>
    <t>데이터/문서 편집</t>
    <phoneticPr fontId="1" type="noConversion"/>
  </si>
  <si>
    <t>가상환경 사용여부</t>
    <phoneticPr fontId="1" type="noConversion"/>
  </si>
  <si>
    <t>예</t>
    <phoneticPr fontId="1" type="noConversion"/>
  </si>
  <si>
    <t>아니요</t>
    <phoneticPr fontId="1" type="noConversion"/>
  </si>
  <si>
    <t>표준화 양식 사용여부</t>
    <phoneticPr fontId="1" type="noConversion"/>
  </si>
  <si>
    <t>수동 업무 &amp; 반복적</t>
    <phoneticPr fontId="1" type="noConversion"/>
  </si>
  <si>
    <t>자동 업무</t>
    <phoneticPr fontId="1" type="noConversion"/>
  </si>
  <si>
    <t>수동 업무이나 반복적이지 않음</t>
    <phoneticPr fontId="1" type="noConversion"/>
  </si>
  <si>
    <t>업무유형</t>
    <phoneticPr fontId="1" type="noConversion"/>
  </si>
  <si>
    <t>총 사용 화면수</t>
    <phoneticPr fontId="1" type="noConversion"/>
  </si>
  <si>
    <t>30개 이상</t>
    <phoneticPr fontId="1" type="noConversion"/>
  </si>
  <si>
    <t>0~10개</t>
    <phoneticPr fontId="1" type="noConversion"/>
  </si>
  <si>
    <t>11~20개</t>
    <phoneticPr fontId="1" type="noConversion"/>
  </si>
  <si>
    <t>21~30개</t>
    <phoneticPr fontId="1" type="noConversion"/>
  </si>
  <si>
    <t>Rule Based Process</t>
    <phoneticPr fontId="1" type="noConversion"/>
  </si>
  <si>
    <t>Process Expected to Change</t>
    <phoneticPr fontId="1" type="noConversion"/>
  </si>
  <si>
    <t>시스템변경주기(6개월 미만)</t>
    <phoneticPr fontId="1" type="noConversion"/>
  </si>
  <si>
    <t>아니오</t>
    <phoneticPr fontId="1" type="noConversion"/>
  </si>
  <si>
    <t>FTE 계산용</t>
    <phoneticPr fontId="1" type="noConversion"/>
  </si>
  <si>
    <t>복잡도 계산용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</si>
  <si>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</si>
  <si>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</si>
  <si>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</si>
  <si>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</si>
  <si>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Quick Win</t>
    <phoneticPr fontId="1" type="noConversion"/>
  </si>
  <si>
    <t>Must-do Improvements</t>
    <phoneticPr fontId="1" type="noConversion"/>
  </si>
  <si>
    <t>Low hanging fruit</t>
    <phoneticPr fontId="1" type="noConversion"/>
  </si>
  <si>
    <t>Long Term Improvement</t>
    <phoneticPr fontId="1" type="noConversion"/>
  </si>
  <si>
    <t>우선순위</t>
    <phoneticPr fontId="1" type="noConversion"/>
  </si>
  <si>
    <t>Low/High</t>
    <phoneticPr fontId="1" type="noConversion"/>
  </si>
  <si>
    <t>Medium/High</t>
    <phoneticPr fontId="1" type="noConversion"/>
  </si>
  <si>
    <t>Low/Low</t>
    <phoneticPr fontId="1" type="noConversion"/>
  </si>
  <si>
    <t>High/High</t>
    <phoneticPr fontId="1" type="noConversion"/>
  </si>
  <si>
    <t>Medium/Low</t>
    <phoneticPr fontId="1" type="noConversion"/>
  </si>
  <si>
    <t>High/Low</t>
    <phoneticPr fontId="1" type="noConversion"/>
  </si>
  <si>
    <t>Medium/Medium</t>
    <phoneticPr fontId="1" type="noConversion"/>
  </si>
  <si>
    <t>Low/Medium</t>
    <phoneticPr fontId="1" type="noConversion"/>
  </si>
  <si>
    <t>High/Medium</t>
    <phoneticPr fontId="1" type="noConversion"/>
  </si>
  <si>
    <t>업무</t>
    <phoneticPr fontId="3" type="noConversion"/>
  </si>
  <si>
    <t>업무상세</t>
    <phoneticPr fontId="3" type="noConversion"/>
  </si>
  <si>
    <t>평상시 
소요시간(분)</t>
    <phoneticPr fontId="3" type="noConversion"/>
  </si>
  <si>
    <t>비고</t>
    <phoneticPr fontId="3" type="noConversion"/>
  </si>
  <si>
    <t>RPA 업무 프로세스 상세 기술서</t>
    <phoneticPr fontId="1" type="noConversion"/>
  </si>
  <si>
    <t>업무 명</t>
    <phoneticPr fontId="3" type="noConversion"/>
  </si>
  <si>
    <t>업무빈도(회)</t>
    <phoneticPr fontId="1" type="noConversion"/>
  </si>
  <si>
    <t>평균 
소요시간
(분/시간/일)</t>
    <phoneticPr fontId="1" type="noConversion"/>
  </si>
  <si>
    <t>평균
업무인원(명)</t>
    <phoneticPr fontId="1" type="noConversion"/>
  </si>
  <si>
    <t>업무 단계</t>
    <phoneticPr fontId="3" type="noConversion"/>
  </si>
  <si>
    <t>업무방법</t>
    <phoneticPr fontId="3" type="noConversion"/>
  </si>
  <si>
    <t>수작업/자동</t>
    <phoneticPr fontId="3" type="noConversion"/>
  </si>
  <si>
    <t>시스템명</t>
    <phoneticPr fontId="3" type="noConversion"/>
  </si>
  <si>
    <t>화면명</t>
    <phoneticPr fontId="3" type="noConversion"/>
  </si>
  <si>
    <t>수작업</t>
    <phoneticPr fontId="1" type="noConversion"/>
  </si>
  <si>
    <t>반 수동 업무 &amp; 반복적</t>
    <phoneticPr fontId="1" type="noConversion"/>
  </si>
  <si>
    <t>제어어려운 사이트 사용여부</t>
    <phoneticPr fontId="1" type="noConversion"/>
  </si>
  <si>
    <t>1 개</t>
    <phoneticPr fontId="1" type="noConversion"/>
  </si>
  <si>
    <t>2 개</t>
    <phoneticPr fontId="1" type="noConversion"/>
  </si>
  <si>
    <t>3 개</t>
    <phoneticPr fontId="1" type="noConversion"/>
  </si>
  <si>
    <t>4 개</t>
    <phoneticPr fontId="1" type="noConversion"/>
  </si>
  <si>
    <t>5 개 이상</t>
    <phoneticPr fontId="1" type="noConversion"/>
  </si>
  <si>
    <t>사용 App 수</t>
    <phoneticPr fontId="1" type="noConversion"/>
  </si>
  <si>
    <t>Base 공수</t>
    <phoneticPr fontId="1" type="noConversion"/>
  </si>
  <si>
    <t>라이선스 비용</t>
    <phoneticPr fontId="1" type="noConversion"/>
  </si>
  <si>
    <t>개발복잡도/자동화율</t>
    <phoneticPr fontId="1" type="noConversion"/>
  </si>
  <si>
    <t>High</t>
    <phoneticPr fontId="1" type="noConversion"/>
  </si>
  <si>
    <t>Medium</t>
    <phoneticPr fontId="1" type="noConversion"/>
  </si>
  <si>
    <t>Low</t>
    <phoneticPr fontId="1" type="noConversion"/>
  </si>
  <si>
    <t>기준</t>
    <phoneticPr fontId="1" type="noConversion"/>
  </si>
  <si>
    <t>80% 이상</t>
    <phoneticPr fontId="1" type="noConversion"/>
  </si>
  <si>
    <t>50% 이하</t>
    <phoneticPr fontId="1" type="noConversion"/>
  </si>
  <si>
    <t>자동화율</t>
    <phoneticPr fontId="1" type="noConversion"/>
  </si>
  <si>
    <t>51%~79%</t>
    <phoneticPr fontId="1" type="noConversion"/>
  </si>
  <si>
    <t>개발용이성</t>
    <phoneticPr fontId="1" type="noConversion"/>
  </si>
  <si>
    <t>기준(개발복잡도 기준)</t>
    <phoneticPr fontId="1" type="noConversion"/>
  </si>
  <si>
    <r>
      <t xml:space="preserve">문서형태
</t>
    </r>
    <r>
      <rPr>
        <sz val="10"/>
        <color theme="0"/>
        <rFont val="아리따-돋움_TTF_Medium"/>
        <family val="1"/>
        <charset val="129"/>
      </rPr>
      <t>(문서인 경우 해당, 엑셀, PDF, 이미지, 워드 등)</t>
    </r>
    <phoneticPr fontId="3" type="noConversion"/>
  </si>
  <si>
    <t>Step</t>
    <phoneticPr fontId="3" type="noConversion"/>
  </si>
  <si>
    <t>&lt;- 필수 기재
사항</t>
    <phoneticPr fontId="1" type="noConversion"/>
  </si>
  <si>
    <t>AP리포트 -&gt; 엑셀다운로드</t>
    <phoneticPr fontId="1" type="noConversion"/>
  </si>
  <si>
    <t>네이버스토어 실적데이터 수집</t>
    <phoneticPr fontId="1" type="noConversion"/>
  </si>
  <si>
    <t>주1회</t>
    <phoneticPr fontId="1" type="noConversion"/>
  </si>
  <si>
    <t>인터넷 접속</t>
    <phoneticPr fontId="1" type="noConversion"/>
  </si>
  <si>
    <t>수작업</t>
    <phoneticPr fontId="3" type="noConversion"/>
  </si>
  <si>
    <t>크롬</t>
    <phoneticPr fontId="3" type="noConversion"/>
  </si>
  <si>
    <t>1분</t>
    <phoneticPr fontId="1" type="noConversion"/>
  </si>
  <si>
    <t>로그인</t>
    <phoneticPr fontId="1" type="noConversion"/>
  </si>
  <si>
    <t>자동입력 방지 문자 입력</t>
    <phoneticPr fontId="1" type="noConversion"/>
  </si>
  <si>
    <t>개별스토어 접속</t>
    <phoneticPr fontId="1" type="noConversion"/>
  </si>
  <si>
    <t xml:space="preserve">우측 상단에서 스토어 이동 클릭 및 '아모레퍼시픽 브랜드스토어' 선택
</t>
    <phoneticPr fontId="1" type="noConversion"/>
  </si>
  <si>
    <t>메인화면</t>
    <phoneticPr fontId="1" type="noConversion"/>
  </si>
  <si>
    <t>메뉴 접속</t>
    <phoneticPr fontId="1" type="noConversion"/>
  </si>
  <si>
    <t xml:space="preserve">판매관리&gt;주문통합검색 클릭
</t>
    <phoneticPr fontId="1" type="noConversion"/>
  </si>
  <si>
    <t>2분</t>
    <phoneticPr fontId="1" type="noConversion"/>
  </si>
  <si>
    <t>조건값 설정</t>
    <phoneticPr fontId="1" type="noConversion"/>
  </si>
  <si>
    <t>조회기간&gt;결제일 선택</t>
    <phoneticPr fontId="1" type="noConversion"/>
  </si>
  <si>
    <t>자동</t>
    <phoneticPr fontId="1" type="noConversion"/>
  </si>
  <si>
    <t>주문통합검색 화면</t>
    <phoneticPr fontId="1" type="noConversion"/>
  </si>
  <si>
    <t>조회기간 선택</t>
    <phoneticPr fontId="1" type="noConversion"/>
  </si>
  <si>
    <t xml:space="preserve">어제자로 날짜 선택 후 검색 클릭
</t>
    <phoneticPr fontId="1" type="noConversion"/>
  </si>
  <si>
    <t>엑셀 다운로드</t>
    <phoneticPr fontId="1" type="noConversion"/>
  </si>
  <si>
    <t xml:space="preserve">엑셀다운 버튼 클릭
</t>
    <phoneticPr fontId="1" type="noConversion"/>
  </si>
  <si>
    <t>엑셀</t>
    <phoneticPr fontId="1" type="noConversion"/>
  </si>
  <si>
    <t>파일 수정</t>
    <phoneticPr fontId="1" type="noConversion"/>
  </si>
  <si>
    <t>저장위치: '다운로드'폴더
→'실적데이터_시작날짜_마감날짜(암호)'&gt;'naverstore'폴더로 이동
파일명: '스마트스토어_주문조회_날짜_시간'
→'스토어명_스마트스토어_주문조회_날짜'으로 변경하여 구분</t>
    <phoneticPr fontId="1" type="noConversion"/>
  </si>
  <si>
    <t>개별스토어 이동 
및 엑셀 다운로드</t>
    <phoneticPr fontId="1" type="noConversion"/>
  </si>
  <si>
    <t xml:space="preserve">우측 상단에서 스토어 이동 클릭 및 개별 스토어 재선택 후 STEP 3 반복
[개별스토어 목록]
• 아모레퍼시픽몰
• 설화수
• 헤라
• 라네즈 스토어
• 한율
• 아모레퍼시픽 바이탈뷰티
</t>
    <phoneticPr fontId="1" type="noConversion"/>
  </si>
  <si>
    <t>6분</t>
    <phoneticPr fontId="1" type="noConversion"/>
  </si>
  <si>
    <t>계정 이동</t>
    <phoneticPr fontId="1" type="noConversion"/>
  </si>
  <si>
    <t>로그아웃 후 데일리뷰티(outrun) 계정으로 재로그인</t>
    <phoneticPr fontId="1" type="noConversion"/>
  </si>
  <si>
    <t>STEP 3 반복</t>
    <phoneticPr fontId="1" type="noConversion"/>
  </si>
  <si>
    <t>뷰티(amoreshop) 계정으로 네이버 스마트스토어센터 로그인
ID : @@@@@@@@ PW: ##########</t>
    <phoneticPr fontId="1" type="noConversion"/>
  </si>
  <si>
    <t>필수 기입</t>
    <phoneticPr fontId="1" type="noConversion"/>
  </si>
  <si>
    <t>필수 기입</t>
    <phoneticPr fontId="1" type="noConversion"/>
  </si>
  <si>
    <t>업무 설명</t>
    <phoneticPr fontId="1" type="noConversion"/>
  </si>
  <si>
    <t>업무빈도
(월 기준 수행 횟수)</t>
    <phoneticPr fontId="1" type="noConversion"/>
  </si>
  <si>
    <t>업무 사용 App
(시스템 or 사이트)</t>
    <phoneticPr fontId="1" type="noConversion"/>
  </si>
  <si>
    <t>업무 시스템, 문서양식
변경 주기</t>
    <phoneticPr fontId="1" type="noConversion"/>
  </si>
  <si>
    <t>예상 절감 효과</t>
    <phoneticPr fontId="1" type="noConversion"/>
  </si>
  <si>
    <t>연 1회</t>
    <phoneticPr fontId="1" type="noConversion"/>
  </si>
  <si>
    <t>12시간</t>
    <phoneticPr fontId="1" type="noConversion"/>
  </si>
  <si>
    <t>월 50시간</t>
    <phoneticPr fontId="1" type="noConversion"/>
  </si>
  <si>
    <t>Excel, Chrome(네이버 스토어 관리 화면)</t>
    <phoneticPr fontId="1" type="noConversion"/>
  </si>
  <si>
    <t>매주 운영중인 스토어 내 주문 실적 수합 및 공유</t>
    <phoneticPr fontId="1" type="noConversion"/>
  </si>
  <si>
    <t>크롬 브라우저 구동 및 네이버 스마트스토어 접속
(https://sell.smartstore.naver.com/#/home/about)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</si>
</sst>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(* #,##0_);_(* \(#,##0\);_(* &quot;-&quot;_);_(@_)"/>
    <numFmt numFmtId="177" formatCode="0.0_);[Red]\(0.0\)"/>
    <numFmt numFmtId="178" formatCode="0.0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아리따-돋움_TTF_Medium"/>
      <family val="1"/>
      <charset val="129"/>
    </font>
    <font>
      <sz val="11"/>
      <color theme="1"/>
      <name val="아리따-돋움_TTF_Medium"/>
      <family val="1"/>
      <charset val="129"/>
    </font>
    <font>
      <sz val="10"/>
      <color theme="1"/>
      <name val="아리따-돋움_TTF_Medium"/>
      <family val="1"/>
      <charset val="129"/>
    </font>
    <font>
      <b/>
      <sz val="10"/>
      <color theme="0"/>
      <name val="아리따-돋움_TTF_Medium"/>
      <family val="1"/>
      <charset val="129"/>
    </font>
    <font>
      <b/>
      <sz val="11"/>
      <color theme="0"/>
      <name val="아리따-돋움_TTF_Medium"/>
      <family val="1"/>
      <charset val="129"/>
    </font>
    <font>
      <b/>
      <sz val="16"/>
      <color theme="1"/>
      <name val="아리따-돋움_TTF_Medium"/>
      <family val="1"/>
      <charset val="129"/>
    </font>
    <font>
      <b/>
      <sz val="12"/>
      <color theme="1"/>
      <name val="아리따-돋움_TTF_Medium"/>
      <family val="1"/>
      <charset val="129"/>
    </font>
    <font>
      <b/>
      <sz val="10"/>
      <color theme="1"/>
      <name val="아리따-돋움_TTF_Medium"/>
      <family val="1"/>
      <charset val="129"/>
    </font>
    <font>
      <sz val="12"/>
      <color theme="1"/>
      <name val="아리따-돋움_TTF_Medium"/>
      <family val="1"/>
      <charset val="129"/>
    </font>
    <font>
      <sz val="20"/>
      <color theme="1"/>
      <name val="아리따-돋움_TTF_Medium"/>
      <family val="1"/>
      <charset val="129"/>
    </font>
    <font>
      <sz val="10"/>
      <color theme="0"/>
      <name val="아리따-돋움_TTF_Medium"/>
      <family val="1"/>
      <charset val="129"/>
    </font>
    <font>
      <sz val="11"/>
      <color theme="9" tint="-0.499984740745262"/>
      <name val="아리따-돋움_TTF_Medium"/>
      <family val="1"/>
      <charset val="129"/>
    </font>
    <font>
      <b/>
      <sz val="11"/>
      <color theme="1"/>
      <name val="아리따-돋움_TTF_Medium"/>
      <family val="1"/>
      <charset val="129"/>
    </font>
    <font>
      <b/>
      <sz val="10"/>
      <color rgb="FFFF0000"/>
      <name val="아리따-돋움_TTF_Medium"/>
      <family val="1"/>
      <charset val="129"/>
    </font>
    <font>
      <b/>
      <sz val="12"/>
      <color rgb="FFFF0000"/>
      <name val="아리따-돋움_TTF_Medium"/>
      <family val="1"/>
      <charset val="129"/>
    </font>
    <font>
      <b/>
      <sz val="10"/>
      <name val="아리따-돋움_TTF_Mediu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9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7" fillId="0" borderId="0" xfId="1" applyFont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1" fillId="0" borderId="15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top"/>
    </xf>
    <xf numFmtId="0" fontId="13" fillId="0" borderId="1" xfId="1" applyFont="1" applyBorder="1" applyAlignment="1">
      <alignment horizontal="center" vertical="top" wrapText="1"/>
    </xf>
    <xf numFmtId="0" fontId="11" fillId="0" borderId="15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 wrapText="1"/>
    </xf>
    <xf numFmtId="0" fontId="11" fillId="0" borderId="17" xfId="1" applyFont="1" applyFill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4" fillId="0" borderId="2" xfId="1" applyFont="1" applyBorder="1" applyAlignment="1">
      <alignment vertical="center"/>
    </xf>
    <xf numFmtId="0" fontId="17" fillId="0" borderId="3" xfId="1" applyFont="1" applyBorder="1" applyAlignment="1">
      <alignment horizontal="center" vertical="center"/>
    </xf>
    <xf numFmtId="0" fontId="14" fillId="0" borderId="3" xfId="1" applyFont="1" applyBorder="1" applyAlignment="1">
      <alignment vertical="center"/>
    </xf>
    <xf numFmtId="0" fontId="14" fillId="0" borderId="4" xfId="1" applyFont="1" applyBorder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3" xfId="0" applyFont="1" applyBorder="1" applyAlignment="1"/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9" fontId="6" fillId="0" borderId="1" xfId="0" applyNumberFormat="1" applyFont="1" applyBorder="1" applyAlignment="1"/>
    <xf numFmtId="0" fontId="6" fillId="0" borderId="6" xfId="1" applyFont="1" applyBorder="1" applyAlignment="1">
      <alignment horizontal="center" vertical="center"/>
    </xf>
    <xf numFmtId="9" fontId="6" fillId="2" borderId="1" xfId="0" applyNumberFormat="1" applyFont="1" applyFill="1" applyBorder="1" applyAlignment="1"/>
    <xf numFmtId="0" fontId="6" fillId="0" borderId="0" xfId="1" applyFont="1" applyBorder="1" applyAlignment="1">
      <alignment horizontal="center" vertical="center"/>
    </xf>
    <xf numFmtId="0" fontId="6" fillId="0" borderId="0" xfId="0" applyFont="1" applyBorder="1" applyAlignment="1"/>
    <xf numFmtId="178" fontId="6" fillId="0" borderId="1" xfId="0" applyNumberFormat="1" applyFont="1" applyFill="1" applyBorder="1" applyAlignment="1"/>
    <xf numFmtId="0" fontId="6" fillId="0" borderId="1" xfId="0" applyNumberFormat="1" applyFont="1" applyBorder="1" applyAlignment="1"/>
    <xf numFmtId="9" fontId="6" fillId="2" borderId="1" xfId="2" applyFont="1" applyFill="1" applyBorder="1" applyAlignment="1"/>
    <xf numFmtId="178" fontId="6" fillId="0" borderId="1" xfId="0" applyNumberFormat="1" applyFont="1" applyBorder="1" applyAlignment="1"/>
    <xf numFmtId="0" fontId="6" fillId="0" borderId="1" xfId="1" applyFont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1" xfId="0" applyFont="1" applyBorder="1" applyAlignment="1"/>
    <xf numFmtId="0" fontId="6" fillId="0" borderId="0" xfId="0" applyFont="1" applyBorder="1" applyAlignment="1">
      <alignment horizontal="left"/>
    </xf>
    <xf numFmtId="0" fontId="6" fillId="2" borderId="1" xfId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/>
    <xf numFmtId="2" fontId="6" fillId="0" borderId="1" xfId="1" applyNumberFormat="1" applyFont="1" applyBorder="1" applyAlignment="1">
      <alignment horizontal="center" vertical="center"/>
    </xf>
    <xf numFmtId="176" fontId="6" fillId="0" borderId="1" xfId="3" applyFont="1" applyBorder="1" applyAlignment="1">
      <alignment horizontal="center" vertical="center"/>
    </xf>
    <xf numFmtId="0" fontId="6" fillId="0" borderId="0" xfId="0" applyFont="1" applyFill="1" applyBorder="1" applyAlignment="1"/>
    <xf numFmtId="177" fontId="6" fillId="0" borderId="1" xfId="1" applyNumberFormat="1" applyFont="1" applyBorder="1" applyAlignment="1">
      <alignment horizontal="right" vertical="center"/>
    </xf>
    <xf numFmtId="0" fontId="9" fillId="0" borderId="1" xfId="1" applyFont="1" applyFill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8" xfId="0" applyFont="1" applyBorder="1" applyAlignment="1"/>
    <xf numFmtId="0" fontId="8" fillId="3" borderId="22" xfId="1" applyFont="1" applyFill="1" applyBorder="1" applyAlignment="1">
      <alignment horizontal="center" vertical="center"/>
    </xf>
    <xf numFmtId="0" fontId="8" fillId="3" borderId="23" xfId="1" applyFont="1" applyFill="1" applyBorder="1" applyAlignment="1">
      <alignment horizontal="center" vertical="center"/>
    </xf>
    <xf numFmtId="0" fontId="8" fillId="3" borderId="23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9" fillId="5" borderId="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1" fillId="0" borderId="27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top" wrapText="1"/>
    </xf>
    <xf numFmtId="0" fontId="6" fillId="0" borderId="19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2" fillId="6" borderId="23" xfId="1" applyFont="1" applyFill="1" applyBorder="1" applyAlignment="1">
      <alignment horizontal="center" vertical="center"/>
    </xf>
    <xf numFmtId="0" fontId="12" fillId="6" borderId="24" xfId="1" applyFont="1" applyFill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19" fillId="0" borderId="0" xfId="1" applyFont="1" applyAlignment="1">
      <alignment horizontal="center" vertical="center" wrapText="1"/>
    </xf>
    <xf numFmtId="0" fontId="8" fillId="3" borderId="14" xfId="1" applyFont="1" applyFill="1" applyBorder="1" applyAlignment="1">
      <alignment horizontal="center" vertical="center" wrapText="1"/>
    </xf>
    <xf numFmtId="0" fontId="8" fillId="3" borderId="16" xfId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9" fillId="3" borderId="2" xfId="1" applyFont="1" applyFill="1" applyBorder="1" applyAlignment="1" applyProtection="1">
      <alignment horizontal="center" vertical="center" wrapText="1"/>
      <protection locked="0"/>
    </xf>
    <xf numFmtId="0" fontId="9" fillId="3" borderId="5" xfId="1" applyFont="1" applyFill="1" applyBorder="1" applyAlignment="1" applyProtection="1">
      <alignment horizontal="center" vertical="center" wrapText="1"/>
      <protection locked="0"/>
    </xf>
    <xf numFmtId="0" fontId="8" fillId="3" borderId="20" xfId="1" applyFont="1" applyFill="1" applyBorder="1" applyAlignment="1">
      <alignment horizontal="center" vertical="center"/>
    </xf>
    <xf numFmtId="0" fontId="8" fillId="3" borderId="20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11" fillId="0" borderId="27" xfId="1" applyFont="1" applyFill="1" applyBorder="1" applyAlignment="1">
      <alignment horizontal="center" vertical="center"/>
    </xf>
    <xf numFmtId="0" fontId="11" fillId="0" borderId="28" xfId="1" applyFont="1" applyFill="1" applyBorder="1" applyAlignment="1">
      <alignment horizontal="center" vertical="center"/>
    </xf>
    <xf numFmtId="0" fontId="11" fillId="0" borderId="25" xfId="1" applyFont="1" applyFill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1" fillId="0" borderId="26" xfId="1" applyFont="1" applyFill="1" applyBorder="1" applyAlignment="1">
      <alignment horizontal="center" vertical="center"/>
    </xf>
    <xf numFmtId="0" fontId="12" fillId="6" borderId="23" xfId="1" applyFont="1" applyFill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18" fillId="2" borderId="30" xfId="1" applyFont="1" applyFill="1" applyBorder="1" applyAlignment="1">
      <alignment horizontal="center" vertical="center"/>
    </xf>
    <xf numFmtId="0" fontId="8" fillId="3" borderId="31" xfId="1" applyFont="1" applyFill="1" applyBorder="1" applyAlignment="1">
      <alignment horizontal="center" vertical="center"/>
    </xf>
    <xf numFmtId="0" fontId="8" fillId="3" borderId="32" xfId="1" applyFont="1" applyFill="1" applyBorder="1" applyAlignment="1">
      <alignment horizontal="center" vertical="center"/>
    </xf>
    <xf numFmtId="0" fontId="18" fillId="2" borderId="33" xfId="1" applyFont="1" applyFill="1" applyBorder="1" applyAlignment="1">
      <alignment horizontal="center" vertical="center"/>
    </xf>
    <xf numFmtId="0" fontId="8" fillId="3" borderId="31" xfId="1" applyFont="1" applyFill="1" applyBorder="1" applyAlignment="1">
      <alignment horizontal="center" vertical="center" wrapText="1"/>
    </xf>
    <xf numFmtId="0" fontId="8" fillId="3" borderId="32" xfId="1" applyFont="1" applyFill="1" applyBorder="1" applyAlignment="1">
      <alignment horizontal="center" vertical="center" wrapText="1"/>
    </xf>
    <xf numFmtId="0" fontId="18" fillId="2" borderId="34" xfId="1" applyFont="1" applyFill="1" applyBorder="1" applyAlignment="1">
      <alignment horizontal="center" vertical="center"/>
    </xf>
    <xf numFmtId="0" fontId="18" fillId="2" borderId="36" xfId="1" applyFont="1" applyFill="1" applyBorder="1" applyAlignment="1">
      <alignment horizontal="center" vertical="center"/>
    </xf>
    <xf numFmtId="0" fontId="18" fillId="6" borderId="33" xfId="1" applyFont="1" applyFill="1" applyBorder="1" applyAlignment="1">
      <alignment horizontal="center" vertical="center"/>
    </xf>
    <xf numFmtId="0" fontId="20" fillId="6" borderId="36" xfId="1" applyFont="1" applyFill="1" applyBorder="1" applyAlignment="1">
      <alignment horizontal="center" vertical="center"/>
    </xf>
    <xf numFmtId="0" fontId="20" fillId="6" borderId="34" xfId="1" applyFont="1" applyFill="1" applyBorder="1" applyAlignment="1">
      <alignment horizontal="center" vertical="center"/>
    </xf>
    <xf numFmtId="0" fontId="20" fillId="6" borderId="35" xfId="1" applyFont="1" applyFill="1" applyBorder="1" applyAlignment="1">
      <alignment horizontal="center" vertical="center"/>
    </xf>
    <xf numFmtId="0" fontId="20" fillId="6" borderId="30" xfId="1" applyFont="1" applyFill="1" applyBorder="1" applyAlignment="1">
      <alignment horizontal="center" vertical="center"/>
    </xf>
  </cellXfs>
  <cellStyles count="4">
    <cellStyle name="백분율" xfId="2" builtinId="5"/>
    <cellStyle name="쉼표 [0]" xfId="3" builtinId="6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11</xdr:row>
      <xdr:rowOff>266701</xdr:rowOff>
    </xdr:from>
    <xdr:to>
      <xdr:col>3</xdr:col>
      <xdr:colOff>4343400</xdr:colOff>
      <xdr:row>11</xdr:row>
      <xdr:rowOff>676611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6925" y="3619501"/>
          <a:ext cx="4276725" cy="40991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12</xdr:row>
      <xdr:rowOff>295275</xdr:rowOff>
    </xdr:from>
    <xdr:to>
      <xdr:col>3</xdr:col>
      <xdr:colOff>1390811</xdr:colOff>
      <xdr:row>12</xdr:row>
      <xdr:rowOff>1457325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8897"/>
        <a:stretch/>
      </xdr:blipFill>
      <xdr:spPr>
        <a:xfrm>
          <a:off x="2085975" y="4410075"/>
          <a:ext cx="1305086" cy="116205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15</xdr:row>
      <xdr:rowOff>209550</xdr:rowOff>
    </xdr:from>
    <xdr:to>
      <xdr:col>3</xdr:col>
      <xdr:colOff>3695700</xdr:colOff>
      <xdr:row>15</xdr:row>
      <xdr:rowOff>712135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47875" y="8134350"/>
          <a:ext cx="3648075" cy="50258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17</xdr:row>
      <xdr:rowOff>1419226</xdr:rowOff>
    </xdr:from>
    <xdr:to>
      <xdr:col>3</xdr:col>
      <xdr:colOff>4352925</xdr:colOff>
      <xdr:row>17</xdr:row>
      <xdr:rowOff>1829136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6450" y="10868026"/>
          <a:ext cx="4276725" cy="40991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85726</xdr:colOff>
      <xdr:row>14</xdr:row>
      <xdr:rowOff>213256</xdr:rowOff>
    </xdr:from>
    <xdr:to>
      <xdr:col>3</xdr:col>
      <xdr:colOff>3667126</xdr:colOff>
      <xdr:row>14</xdr:row>
      <xdr:rowOff>1836004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85976" y="6233056"/>
          <a:ext cx="3581400" cy="1622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B1:L43"/>
  <sheetViews>
    <sheetView tabSelected="1" zoomScaleNormal="100" workbookViewId="0">
      <selection activeCell="F5" sqref="F5"/>
    </sheetView>
  </sheetViews>
  <sheetFormatPr defaultColWidth="9" defaultRowHeight="14.25" x14ac:dyDescent="0.3"/>
  <cols>
    <col min="1" max="1" width="1.125" style="6" customWidth="1"/>
    <col min="2" max="2" width="8.75" style="6" customWidth="1"/>
    <col min="3" max="3" width="17.625" style="6" customWidth="1"/>
    <col min="4" max="4" width="69.75" style="6" customWidth="1"/>
    <col min="5" max="5" width="16.75" style="6" customWidth="1"/>
    <col min="6" max="6" width="20.875" style="6" customWidth="1"/>
    <col min="7" max="7" width="18.375" style="6" customWidth="1"/>
    <col min="8" max="8" width="38.5" style="6" customWidth="1"/>
    <col min="9" max="9" width="13.5" style="6" customWidth="1"/>
    <col min="10" max="10" width="13.375" style="6" customWidth="1"/>
    <col min="11" max="11" width="9" style="6"/>
    <col min="12" max="12" width="15.375" style="6" customWidth="1"/>
    <col min="13" max="16384" width="9" style="6"/>
  </cols>
  <sheetData>
    <row r="1" spans="2:12" ht="15" thickBot="1" x14ac:dyDescent="0.35"/>
    <row r="2" spans="2:12" ht="30" customHeight="1" thickBot="1" x14ac:dyDescent="0.35">
      <c r="B2" s="81" t="s">
        <v>55</v>
      </c>
      <c r="C2" s="82"/>
      <c r="D2" s="82"/>
      <c r="E2" s="82"/>
      <c r="F2" s="82"/>
      <c r="G2" s="82"/>
      <c r="H2" s="82"/>
      <c r="I2" s="82"/>
      <c r="J2" s="83"/>
    </row>
    <row r="3" spans="2:12" ht="22.5" customHeight="1" thickBot="1" x14ac:dyDescent="0.35">
      <c r="B3" s="7"/>
      <c r="C3" s="7"/>
      <c r="D3" s="7"/>
      <c r="E3" s="7"/>
      <c r="F3" s="7"/>
      <c r="G3" s="7"/>
      <c r="H3" s="7"/>
      <c r="I3" s="7"/>
      <c r="J3" s="7"/>
    </row>
    <row r="4" spans="2:12" s="1" customFormat="1" ht="36.75" thickBot="1" x14ac:dyDescent="0.35">
      <c r="B4" s="101" t="s">
        <v>56</v>
      </c>
      <c r="C4" s="100" t="s">
        <v>123</v>
      </c>
      <c r="D4" s="103"/>
      <c r="E4" s="104" t="s">
        <v>126</v>
      </c>
      <c r="F4" s="106" t="s">
        <v>124</v>
      </c>
      <c r="G4" s="104" t="s">
        <v>58</v>
      </c>
      <c r="H4" s="106" t="s">
        <v>124</v>
      </c>
      <c r="I4" s="104" t="s">
        <v>59</v>
      </c>
      <c r="J4" s="107" t="s">
        <v>124</v>
      </c>
      <c r="L4" s="78" t="s">
        <v>89</v>
      </c>
    </row>
    <row r="5" spans="2:12" s="1" customFormat="1" ht="33" customHeight="1" thickBot="1" x14ac:dyDescent="0.35">
      <c r="B5" s="102" t="s">
        <v>125</v>
      </c>
      <c r="C5" s="100" t="s">
        <v>123</v>
      </c>
      <c r="D5" s="103"/>
      <c r="E5" s="105" t="s">
        <v>127</v>
      </c>
      <c r="F5" s="106" t="s">
        <v>123</v>
      </c>
      <c r="G5" s="105" t="s">
        <v>128</v>
      </c>
      <c r="H5" s="106" t="s">
        <v>123</v>
      </c>
      <c r="I5" s="105" t="s">
        <v>129</v>
      </c>
      <c r="J5" s="107" t="s">
        <v>123</v>
      </c>
      <c r="L5" s="78"/>
    </row>
    <row r="6" spans="2:12" ht="30" customHeight="1" thickBot="1" x14ac:dyDescent="0.35">
      <c r="B6" s="8"/>
    </row>
    <row r="7" spans="2:12" ht="22.9" customHeight="1" x14ac:dyDescent="0.3">
      <c r="B7" s="84" t="s">
        <v>88</v>
      </c>
      <c r="C7" s="86" t="s">
        <v>51</v>
      </c>
      <c r="D7" s="86"/>
      <c r="E7" s="87" t="s">
        <v>52</v>
      </c>
      <c r="F7" s="86"/>
      <c r="G7" s="86"/>
      <c r="H7" s="87" t="s">
        <v>87</v>
      </c>
      <c r="I7" s="87" t="s">
        <v>53</v>
      </c>
      <c r="J7" s="79" t="s">
        <v>54</v>
      </c>
    </row>
    <row r="8" spans="2:12" ht="17.45" customHeight="1" x14ac:dyDescent="0.3">
      <c r="B8" s="85"/>
      <c r="C8" s="62" t="s">
        <v>60</v>
      </c>
      <c r="D8" s="62" t="s">
        <v>61</v>
      </c>
      <c r="E8" s="62" t="s">
        <v>62</v>
      </c>
      <c r="F8" s="62" t="s">
        <v>63</v>
      </c>
      <c r="G8" s="62" t="s">
        <v>64</v>
      </c>
      <c r="H8" s="88"/>
      <c r="I8" s="89"/>
      <c r="J8" s="80"/>
    </row>
    <row r="9" spans="2:12" s="4" customFormat="1" ht="55.5" customHeight="1" x14ac:dyDescent="0.3">
      <c r="B9" s="9">
        <v>1</v>
      </c>
      <c r="C9" s="10"/>
      <c r="D9" s="10"/>
      <c r="E9" s="11"/>
      <c r="F9" s="11"/>
      <c r="G9" s="11"/>
      <c r="H9" s="11" t="s">
        <v>90</v>
      </c>
      <c r="I9" s="11"/>
      <c r="J9" s="12"/>
    </row>
    <row r="10" spans="2:12" s="4" customFormat="1" ht="55.5" customHeight="1" x14ac:dyDescent="0.3">
      <c r="B10" s="9"/>
      <c r="C10" s="10"/>
      <c r="D10" s="10"/>
      <c r="E10" s="11"/>
      <c r="F10" s="11"/>
      <c r="G10" s="11"/>
      <c r="H10" s="11"/>
      <c r="I10" s="11"/>
      <c r="J10" s="12"/>
    </row>
    <row r="11" spans="2:12" s="4" customFormat="1" ht="55.5" customHeight="1" x14ac:dyDescent="0.3">
      <c r="B11" s="9"/>
      <c r="C11" s="10"/>
      <c r="D11" s="10"/>
      <c r="E11" s="11"/>
      <c r="F11" s="11"/>
      <c r="G11" s="11"/>
      <c r="H11" s="11"/>
      <c r="I11" s="11"/>
      <c r="J11" s="12"/>
    </row>
    <row r="12" spans="2:12" s="4" customFormat="1" ht="55.5" customHeight="1" x14ac:dyDescent="0.3">
      <c r="B12" s="9"/>
      <c r="C12" s="10"/>
      <c r="D12" s="10"/>
      <c r="E12" s="11"/>
      <c r="F12" s="11"/>
      <c r="G12" s="11"/>
      <c r="H12" s="11"/>
      <c r="I12" s="11"/>
      <c r="J12" s="12"/>
    </row>
    <row r="13" spans="2:12" s="4" customFormat="1" ht="55.5" customHeight="1" x14ac:dyDescent="0.3">
      <c r="B13" s="9"/>
      <c r="C13" s="10"/>
      <c r="D13" s="13"/>
      <c r="E13" s="11"/>
      <c r="F13" s="11"/>
      <c r="G13" s="11"/>
      <c r="H13" s="11"/>
      <c r="I13" s="11"/>
      <c r="J13" s="12"/>
    </row>
    <row r="14" spans="2:12" s="4" customFormat="1" ht="55.5" customHeight="1" x14ac:dyDescent="0.3">
      <c r="B14" s="9"/>
      <c r="C14" s="10"/>
      <c r="D14" s="14"/>
      <c r="E14" s="11"/>
      <c r="F14" s="11"/>
      <c r="G14" s="11"/>
      <c r="H14" s="11"/>
      <c r="I14" s="11"/>
      <c r="J14" s="12"/>
    </row>
    <row r="15" spans="2:12" s="4" customFormat="1" ht="55.5" customHeight="1" x14ac:dyDescent="0.3">
      <c r="B15" s="9"/>
      <c r="C15" s="10"/>
      <c r="D15" s="14"/>
      <c r="E15" s="11"/>
      <c r="F15" s="11"/>
      <c r="G15" s="11"/>
      <c r="H15" s="11"/>
      <c r="I15" s="11"/>
      <c r="J15" s="12"/>
    </row>
    <row r="16" spans="2:12" s="4" customFormat="1" ht="55.5" customHeight="1" x14ac:dyDescent="0.3">
      <c r="B16" s="9"/>
      <c r="C16" s="10"/>
      <c r="D16" s="13"/>
      <c r="E16" s="15"/>
      <c r="F16" s="15"/>
      <c r="G16" s="16"/>
      <c r="H16" s="15"/>
      <c r="I16" s="11"/>
      <c r="J16" s="12"/>
    </row>
    <row r="17" spans="2:10" s="4" customFormat="1" ht="55.5" customHeight="1" x14ac:dyDescent="0.3">
      <c r="B17" s="9"/>
      <c r="C17" s="10"/>
      <c r="D17" s="13"/>
      <c r="E17" s="15"/>
      <c r="F17" s="15"/>
      <c r="G17" s="16"/>
      <c r="H17" s="15"/>
      <c r="I17" s="11"/>
      <c r="J17" s="12"/>
    </row>
    <row r="18" spans="2:10" s="4" customFormat="1" ht="55.5" customHeight="1" x14ac:dyDescent="0.3">
      <c r="B18" s="9"/>
      <c r="C18" s="10"/>
      <c r="D18" s="13"/>
      <c r="E18" s="15"/>
      <c r="F18" s="15"/>
      <c r="G18" s="16"/>
      <c r="H18" s="15"/>
      <c r="I18" s="11"/>
      <c r="J18" s="12"/>
    </row>
    <row r="19" spans="2:10" s="4" customFormat="1" ht="55.5" customHeight="1" x14ac:dyDescent="0.3">
      <c r="B19" s="9"/>
      <c r="C19" s="10"/>
      <c r="D19" s="13"/>
      <c r="E19" s="15"/>
      <c r="F19" s="15"/>
      <c r="G19" s="16"/>
      <c r="H19" s="15"/>
      <c r="I19" s="11"/>
      <c r="J19" s="12"/>
    </row>
    <row r="20" spans="2:10" s="4" customFormat="1" ht="55.5" customHeight="1" x14ac:dyDescent="0.3">
      <c r="B20" s="9"/>
      <c r="C20" s="10"/>
      <c r="D20" s="14"/>
      <c r="E20" s="11"/>
      <c r="F20" s="11"/>
      <c r="G20" s="5"/>
      <c r="H20" s="11"/>
      <c r="I20" s="11"/>
      <c r="J20" s="12"/>
    </row>
    <row r="21" spans="2:10" s="4" customFormat="1" ht="55.5" customHeight="1" x14ac:dyDescent="0.3">
      <c r="B21" s="9"/>
      <c r="C21" s="10"/>
      <c r="D21" s="10"/>
      <c r="E21" s="11"/>
      <c r="F21" s="11"/>
      <c r="G21" s="11"/>
      <c r="H21" s="11"/>
      <c r="I21" s="11"/>
      <c r="J21" s="12"/>
    </row>
    <row r="22" spans="2:10" s="4" customFormat="1" ht="55.5" customHeight="1" x14ac:dyDescent="0.3">
      <c r="B22" s="9"/>
      <c r="C22" s="10"/>
      <c r="D22" s="14"/>
      <c r="E22" s="11"/>
      <c r="F22" s="11"/>
      <c r="G22" s="11"/>
      <c r="H22" s="11"/>
      <c r="I22" s="11"/>
      <c r="J22" s="12"/>
    </row>
    <row r="23" spans="2:10" s="4" customFormat="1" ht="39.950000000000003" customHeight="1" x14ac:dyDescent="0.3">
      <c r="B23" s="17"/>
      <c r="C23" s="10"/>
      <c r="D23" s="18"/>
      <c r="E23" s="11"/>
      <c r="F23" s="11"/>
      <c r="G23" s="11"/>
      <c r="H23" s="11"/>
      <c r="I23" s="11"/>
      <c r="J23" s="12"/>
    </row>
    <row r="24" spans="2:10" s="4" customFormat="1" ht="30" customHeight="1" x14ac:dyDescent="0.3">
      <c r="B24" s="17"/>
      <c r="C24" s="10"/>
      <c r="D24" s="18"/>
      <c r="E24" s="11"/>
      <c r="F24" s="11"/>
      <c r="G24" s="11"/>
      <c r="H24" s="11"/>
      <c r="I24" s="11"/>
      <c r="J24" s="12"/>
    </row>
    <row r="25" spans="2:10" s="4" customFormat="1" ht="30" customHeight="1" x14ac:dyDescent="0.3">
      <c r="B25" s="17"/>
      <c r="C25" s="10"/>
      <c r="D25" s="18"/>
      <c r="E25" s="11"/>
      <c r="F25" s="11"/>
      <c r="G25" s="11"/>
      <c r="H25" s="11"/>
      <c r="I25" s="11"/>
      <c r="J25" s="12"/>
    </row>
    <row r="26" spans="2:10" s="4" customFormat="1" ht="30" customHeight="1" x14ac:dyDescent="0.3">
      <c r="B26" s="17"/>
      <c r="C26" s="10"/>
      <c r="D26" s="18"/>
      <c r="E26" s="11"/>
      <c r="F26" s="11"/>
      <c r="G26" s="11"/>
      <c r="H26" s="11"/>
      <c r="I26" s="11"/>
      <c r="J26" s="12"/>
    </row>
    <row r="27" spans="2:10" s="4" customFormat="1" ht="30" customHeight="1" x14ac:dyDescent="0.3">
      <c r="B27" s="17"/>
      <c r="C27" s="10"/>
      <c r="D27" s="18"/>
      <c r="E27" s="11"/>
      <c r="F27" s="11"/>
      <c r="G27" s="11"/>
      <c r="H27" s="11"/>
      <c r="I27" s="11"/>
      <c r="J27" s="12"/>
    </row>
    <row r="28" spans="2:10" s="4" customFormat="1" ht="30" customHeight="1" x14ac:dyDescent="0.3">
      <c r="B28" s="17"/>
      <c r="C28" s="10"/>
      <c r="D28" s="18"/>
      <c r="E28" s="11"/>
      <c r="F28" s="11"/>
      <c r="G28" s="11"/>
      <c r="H28" s="11"/>
      <c r="I28" s="11"/>
      <c r="J28" s="12"/>
    </row>
    <row r="29" spans="2:10" s="4" customFormat="1" ht="30" customHeight="1" x14ac:dyDescent="0.3">
      <c r="B29" s="17"/>
      <c r="C29" s="10"/>
      <c r="D29" s="18"/>
      <c r="E29" s="11"/>
      <c r="F29" s="11"/>
      <c r="G29" s="11"/>
      <c r="H29" s="11"/>
      <c r="I29" s="11"/>
      <c r="J29" s="12"/>
    </row>
    <row r="30" spans="2:10" s="4" customFormat="1" ht="30" customHeight="1" x14ac:dyDescent="0.3">
      <c r="B30" s="17"/>
      <c r="C30" s="10"/>
      <c r="D30" s="18"/>
      <c r="E30" s="11"/>
      <c r="F30" s="11"/>
      <c r="G30" s="11"/>
      <c r="H30" s="11"/>
      <c r="I30" s="11"/>
      <c r="J30" s="12"/>
    </row>
    <row r="31" spans="2:10" s="4" customFormat="1" ht="30" customHeight="1" x14ac:dyDescent="0.3">
      <c r="B31" s="17"/>
      <c r="C31" s="10"/>
      <c r="D31" s="18"/>
      <c r="E31" s="11"/>
      <c r="F31" s="11"/>
      <c r="G31" s="11"/>
      <c r="H31" s="11"/>
      <c r="I31" s="11"/>
      <c r="J31" s="12"/>
    </row>
    <row r="32" spans="2:10" s="4" customFormat="1" ht="30" customHeight="1" x14ac:dyDescent="0.3">
      <c r="B32" s="17"/>
      <c r="C32" s="10"/>
      <c r="D32" s="18"/>
      <c r="E32" s="11"/>
      <c r="F32" s="11"/>
      <c r="G32" s="11"/>
      <c r="H32" s="11"/>
      <c r="I32" s="11"/>
      <c r="J32" s="12"/>
    </row>
    <row r="33" spans="2:10" s="4" customFormat="1" ht="30" customHeight="1" x14ac:dyDescent="0.3">
      <c r="B33" s="17"/>
      <c r="C33" s="10"/>
      <c r="D33" s="18"/>
      <c r="E33" s="11"/>
      <c r="F33" s="11"/>
      <c r="G33" s="11"/>
      <c r="H33" s="11"/>
      <c r="I33" s="11"/>
      <c r="J33" s="12"/>
    </row>
    <row r="34" spans="2:10" s="4" customFormat="1" ht="30" customHeight="1" x14ac:dyDescent="0.3">
      <c r="B34" s="17"/>
      <c r="C34" s="10"/>
      <c r="D34" s="18"/>
      <c r="E34" s="11"/>
      <c r="F34" s="11"/>
      <c r="G34" s="11"/>
      <c r="H34" s="11"/>
      <c r="I34" s="11"/>
      <c r="J34" s="12"/>
    </row>
    <row r="35" spans="2:10" s="4" customFormat="1" ht="30" customHeight="1" x14ac:dyDescent="0.3">
      <c r="B35" s="9"/>
      <c r="C35" s="11"/>
      <c r="D35" s="19"/>
      <c r="E35" s="11"/>
      <c r="F35" s="11"/>
      <c r="G35" s="11"/>
      <c r="H35" s="11"/>
      <c r="I35" s="11"/>
      <c r="J35" s="12"/>
    </row>
    <row r="36" spans="2:10" s="4" customFormat="1" ht="30" customHeight="1" x14ac:dyDescent="0.3">
      <c r="B36" s="9"/>
      <c r="C36" s="20"/>
      <c r="D36" s="20"/>
      <c r="E36" s="11"/>
      <c r="F36" s="11"/>
      <c r="G36" s="11"/>
      <c r="H36" s="11"/>
      <c r="I36" s="11"/>
      <c r="J36" s="12"/>
    </row>
    <row r="37" spans="2:10" s="4" customFormat="1" ht="30" customHeight="1" x14ac:dyDescent="0.3">
      <c r="B37" s="9"/>
      <c r="C37" s="19"/>
      <c r="D37" s="19"/>
      <c r="E37" s="11"/>
      <c r="F37" s="11"/>
      <c r="G37" s="11"/>
      <c r="H37" s="11"/>
      <c r="I37" s="11"/>
      <c r="J37" s="12"/>
    </row>
    <row r="38" spans="2:10" s="4" customFormat="1" ht="30" customHeight="1" x14ac:dyDescent="0.3">
      <c r="B38" s="9"/>
      <c r="C38" s="19"/>
      <c r="D38" s="19"/>
      <c r="E38" s="11"/>
      <c r="F38" s="11"/>
      <c r="G38" s="11"/>
      <c r="H38" s="11"/>
      <c r="I38" s="11"/>
      <c r="J38" s="12"/>
    </row>
    <row r="39" spans="2:10" s="4" customFormat="1" ht="30" customHeight="1" x14ac:dyDescent="0.3">
      <c r="B39" s="9"/>
      <c r="C39" s="19"/>
      <c r="D39" s="19"/>
      <c r="E39" s="11"/>
      <c r="F39" s="11"/>
      <c r="G39" s="11"/>
      <c r="H39" s="11"/>
      <c r="I39" s="11"/>
      <c r="J39" s="12"/>
    </row>
    <row r="40" spans="2:10" s="4" customFormat="1" ht="30" customHeight="1" x14ac:dyDescent="0.3">
      <c r="B40" s="9"/>
      <c r="C40" s="19"/>
      <c r="D40" s="19"/>
      <c r="E40" s="11"/>
      <c r="F40" s="11"/>
      <c r="G40" s="11"/>
      <c r="H40" s="11"/>
      <c r="I40" s="11"/>
      <c r="J40" s="12"/>
    </row>
    <row r="41" spans="2:10" s="4" customFormat="1" ht="30" customHeight="1" x14ac:dyDescent="0.3">
      <c r="B41" s="9"/>
      <c r="C41" s="19"/>
      <c r="D41" s="19"/>
      <c r="E41" s="11"/>
      <c r="F41" s="11"/>
      <c r="G41" s="11"/>
      <c r="H41" s="11"/>
      <c r="I41" s="11"/>
      <c r="J41" s="12"/>
    </row>
    <row r="42" spans="2:10" s="4" customFormat="1" ht="30" customHeight="1" x14ac:dyDescent="0.3">
      <c r="B42" s="9"/>
      <c r="C42" s="19"/>
      <c r="D42" s="19"/>
      <c r="E42" s="11"/>
      <c r="F42" s="11"/>
      <c r="G42" s="11"/>
      <c r="H42" s="11"/>
      <c r="I42" s="11"/>
      <c r="J42" s="12"/>
    </row>
    <row r="43" spans="2:10" s="4" customFormat="1" ht="30" customHeight="1" thickBot="1" x14ac:dyDescent="0.35">
      <c r="B43" s="21"/>
      <c r="C43" s="22"/>
      <c r="D43" s="22"/>
      <c r="E43" s="22"/>
      <c r="F43" s="23"/>
      <c r="G43" s="22"/>
      <c r="H43" s="22"/>
      <c r="I43" s="22"/>
      <c r="J43" s="24"/>
    </row>
  </sheetData>
  <mergeCells count="9">
    <mergeCell ref="J7:J8"/>
    <mergeCell ref="B2:J2"/>
    <mergeCell ref="C4:D4"/>
    <mergeCell ref="B7:B8"/>
    <mergeCell ref="C7:D7"/>
    <mergeCell ref="E7:G7"/>
    <mergeCell ref="H7:H8"/>
    <mergeCell ref="I7:I8"/>
    <mergeCell ref="C5:D5"/>
  </mergeCells>
  <phoneticPr fontId="1" type="noConversion"/>
  <pageMargins left="0.7" right="0.7" top="0.75" bottom="0.75" header="0.3" footer="0.3"/>
  <pageSetup paperSize="9" orientation="portrait" horizontalDpi="300" verticalDpi="300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workbookViewId="0">
      <selection activeCell="C20" sqref="C20"/>
    </sheetView>
  </sheetViews>
  <sheetFormatPr defaultColWidth="9" defaultRowHeight="14.25" x14ac:dyDescent="0.3"/>
  <cols>
    <col min="1" max="1" width="1.125" style="6" customWidth="1"/>
    <col min="2" max="2" width="7.5" style="6" customWidth="1"/>
    <col min="3" max="3" width="17.625" style="6" customWidth="1"/>
    <col min="4" max="4" width="69.625" style="74" customWidth="1"/>
    <col min="5" max="5" width="16.25" style="6" bestFit="1" customWidth="1"/>
    <col min="6" max="6" width="35.375" style="6" bestFit="1" customWidth="1"/>
    <col min="7" max="7" width="18.375" style="6" customWidth="1"/>
    <col min="8" max="8" width="38.5" style="6" customWidth="1"/>
    <col min="9" max="9" width="13.125" style="6" customWidth="1"/>
    <col min="10" max="10" width="9.375" style="6" customWidth="1"/>
    <col min="11" max="16384" width="9" style="6"/>
  </cols>
  <sheetData>
    <row r="1" spans="1:10" ht="15" thickBot="1" x14ac:dyDescent="0.35">
      <c r="D1" s="6"/>
    </row>
    <row r="2" spans="1:10" ht="30" customHeight="1" thickBot="1" x14ac:dyDescent="0.35">
      <c r="B2" s="81" t="s">
        <v>55</v>
      </c>
      <c r="C2" s="82"/>
      <c r="D2" s="82"/>
      <c r="E2" s="82"/>
      <c r="F2" s="82"/>
      <c r="G2" s="82"/>
      <c r="H2" s="82"/>
      <c r="I2" s="82"/>
      <c r="J2" s="83"/>
    </row>
    <row r="3" spans="1:10" ht="22.5" customHeight="1" thickBot="1" x14ac:dyDescent="0.35">
      <c r="B3" s="68"/>
      <c r="C3" s="68"/>
      <c r="D3" s="68"/>
      <c r="E3" s="68"/>
      <c r="F3" s="68"/>
      <c r="G3" s="68"/>
      <c r="H3" s="68"/>
      <c r="I3" s="68"/>
      <c r="J3" s="68"/>
    </row>
    <row r="4" spans="1:10" s="1" customFormat="1" ht="36.75" thickBot="1" x14ac:dyDescent="0.35">
      <c r="B4" s="59" t="s">
        <v>56</v>
      </c>
      <c r="C4" s="97" t="s">
        <v>91</v>
      </c>
      <c r="D4" s="97"/>
      <c r="E4" s="60" t="s">
        <v>57</v>
      </c>
      <c r="F4" s="75" t="s">
        <v>92</v>
      </c>
      <c r="G4" s="61" t="s">
        <v>58</v>
      </c>
      <c r="H4" s="75" t="s">
        <v>131</v>
      </c>
      <c r="I4" s="61" t="s">
        <v>59</v>
      </c>
      <c r="J4" s="76">
        <v>1</v>
      </c>
    </row>
    <row r="5" spans="1:10" s="1" customFormat="1" ht="33" customHeight="1" thickBot="1" x14ac:dyDescent="0.35">
      <c r="B5" s="102" t="s">
        <v>125</v>
      </c>
      <c r="C5" s="112" t="s">
        <v>134</v>
      </c>
      <c r="D5" s="108"/>
      <c r="E5" s="105" t="s">
        <v>127</v>
      </c>
      <c r="F5" s="111" t="s">
        <v>133</v>
      </c>
      <c r="G5" s="105" t="s">
        <v>128</v>
      </c>
      <c r="H5" s="110" t="s">
        <v>130</v>
      </c>
      <c r="I5" s="105" t="s">
        <v>129</v>
      </c>
      <c r="J5" s="109" t="s">
        <v>132</v>
      </c>
    </row>
    <row r="6" spans="1:10" ht="30" customHeight="1" thickBot="1" x14ac:dyDescent="0.35">
      <c r="B6" s="8"/>
      <c r="D6" s="6"/>
    </row>
    <row r="7" spans="1:10" ht="23.1" customHeight="1" x14ac:dyDescent="0.3">
      <c r="B7" s="84" t="s">
        <v>88</v>
      </c>
      <c r="C7" s="86" t="s">
        <v>51</v>
      </c>
      <c r="D7" s="86"/>
      <c r="E7" s="87" t="s">
        <v>52</v>
      </c>
      <c r="F7" s="86"/>
      <c r="G7" s="86"/>
      <c r="H7" s="87" t="s">
        <v>87</v>
      </c>
      <c r="I7" s="87" t="s">
        <v>53</v>
      </c>
      <c r="J7" s="79" t="s">
        <v>54</v>
      </c>
    </row>
    <row r="8" spans="1:10" ht="17.45" customHeight="1" x14ac:dyDescent="0.3">
      <c r="B8" s="85"/>
      <c r="C8" s="62" t="s">
        <v>60</v>
      </c>
      <c r="D8" s="62" t="s">
        <v>61</v>
      </c>
      <c r="E8" s="62" t="s">
        <v>62</v>
      </c>
      <c r="F8" s="62" t="s">
        <v>63</v>
      </c>
      <c r="G8" s="62" t="s">
        <v>64</v>
      </c>
      <c r="H8" s="88"/>
      <c r="I8" s="89"/>
      <c r="J8" s="80"/>
    </row>
    <row r="9" spans="1:10" s="4" customFormat="1" ht="30" customHeight="1" x14ac:dyDescent="0.3">
      <c r="A9" s="69"/>
      <c r="B9" s="90">
        <v>1</v>
      </c>
      <c r="C9" s="10" t="s">
        <v>93</v>
      </c>
      <c r="D9" s="77" t="s">
        <v>135</v>
      </c>
      <c r="E9" s="11" t="s">
        <v>94</v>
      </c>
      <c r="F9" s="11" t="s">
        <v>95</v>
      </c>
      <c r="G9" s="11"/>
      <c r="H9" s="11"/>
      <c r="I9" s="93" t="s">
        <v>96</v>
      </c>
      <c r="J9" s="12"/>
    </row>
    <row r="10" spans="1:10" s="4" customFormat="1" ht="30" customHeight="1" x14ac:dyDescent="0.3">
      <c r="A10" s="69"/>
      <c r="B10" s="91"/>
      <c r="C10" s="10" t="s">
        <v>97</v>
      </c>
      <c r="D10" s="77" t="s">
        <v>122</v>
      </c>
      <c r="E10" s="11" t="s">
        <v>94</v>
      </c>
      <c r="F10" s="11" t="s">
        <v>95</v>
      </c>
      <c r="G10" s="11" t="s">
        <v>97</v>
      </c>
      <c r="H10" s="11"/>
      <c r="I10" s="94"/>
      <c r="J10" s="12"/>
    </row>
    <row r="11" spans="1:10" s="4" customFormat="1" ht="30" customHeight="1" x14ac:dyDescent="0.3">
      <c r="A11" s="69"/>
      <c r="B11" s="92"/>
      <c r="C11" s="10" t="s">
        <v>97</v>
      </c>
      <c r="D11" s="18" t="s">
        <v>98</v>
      </c>
      <c r="E11" s="11" t="s">
        <v>94</v>
      </c>
      <c r="F11" s="11" t="s">
        <v>95</v>
      </c>
      <c r="G11" s="11" t="s">
        <v>97</v>
      </c>
      <c r="H11" s="11"/>
      <c r="I11" s="95"/>
      <c r="J11" s="12"/>
    </row>
    <row r="12" spans="1:10" s="4" customFormat="1" ht="60" customHeight="1" x14ac:dyDescent="0.3">
      <c r="B12" s="70">
        <v>2</v>
      </c>
      <c r="C12" s="10" t="s">
        <v>99</v>
      </c>
      <c r="D12" s="71" t="s">
        <v>100</v>
      </c>
      <c r="E12" s="11" t="s">
        <v>94</v>
      </c>
      <c r="F12" s="11" t="s">
        <v>95</v>
      </c>
      <c r="G12" s="11" t="s">
        <v>101</v>
      </c>
      <c r="H12" s="11"/>
      <c r="I12" s="11" t="s">
        <v>96</v>
      </c>
      <c r="J12" s="12"/>
    </row>
    <row r="13" spans="1:10" s="4" customFormat="1" ht="120" customHeight="1" x14ac:dyDescent="0.3">
      <c r="B13" s="90">
        <v>3</v>
      </c>
      <c r="C13" s="10" t="s">
        <v>102</v>
      </c>
      <c r="D13" s="71" t="s">
        <v>103</v>
      </c>
      <c r="E13" s="11" t="s">
        <v>65</v>
      </c>
      <c r="F13" s="11" t="s">
        <v>95</v>
      </c>
      <c r="G13" s="11" t="s">
        <v>101</v>
      </c>
      <c r="H13" s="11"/>
      <c r="I13" s="93" t="s">
        <v>104</v>
      </c>
      <c r="J13" s="12"/>
    </row>
    <row r="14" spans="1:10" s="4" customFormat="1" ht="30" customHeight="1" x14ac:dyDescent="0.3">
      <c r="B14" s="91"/>
      <c r="C14" s="10" t="s">
        <v>105</v>
      </c>
      <c r="D14" s="71" t="s">
        <v>106</v>
      </c>
      <c r="E14" s="11" t="s">
        <v>107</v>
      </c>
      <c r="F14" s="11" t="s">
        <v>95</v>
      </c>
      <c r="G14" s="11" t="s">
        <v>108</v>
      </c>
      <c r="H14" s="11"/>
      <c r="I14" s="94"/>
      <c r="J14" s="12"/>
    </row>
    <row r="15" spans="1:10" s="4" customFormat="1" ht="150" customHeight="1" x14ac:dyDescent="0.3">
      <c r="B15" s="91"/>
      <c r="C15" s="10" t="s">
        <v>109</v>
      </c>
      <c r="D15" s="72" t="s">
        <v>110</v>
      </c>
      <c r="E15" s="11" t="s">
        <v>65</v>
      </c>
      <c r="F15" s="11" t="s">
        <v>95</v>
      </c>
      <c r="G15" s="5" t="s">
        <v>108</v>
      </c>
      <c r="H15" s="15"/>
      <c r="I15" s="94"/>
      <c r="J15" s="12"/>
    </row>
    <row r="16" spans="1:10" s="4" customFormat="1" ht="60" customHeight="1" x14ac:dyDescent="0.3">
      <c r="B16" s="91"/>
      <c r="C16" s="10" t="s">
        <v>111</v>
      </c>
      <c r="D16" s="71" t="s">
        <v>112</v>
      </c>
      <c r="E16" s="11" t="s">
        <v>65</v>
      </c>
      <c r="F16" s="11" t="s">
        <v>95</v>
      </c>
      <c r="G16" s="5" t="s">
        <v>108</v>
      </c>
      <c r="H16" s="11" t="s">
        <v>113</v>
      </c>
      <c r="I16" s="94"/>
      <c r="J16" s="12"/>
    </row>
    <row r="17" spans="2:10" s="4" customFormat="1" ht="60" customHeight="1" x14ac:dyDescent="0.3">
      <c r="B17" s="92"/>
      <c r="C17" s="10" t="s">
        <v>114</v>
      </c>
      <c r="D17" s="71" t="s">
        <v>115</v>
      </c>
      <c r="E17" s="11" t="s">
        <v>65</v>
      </c>
      <c r="F17" s="11" t="s">
        <v>95</v>
      </c>
      <c r="G17" s="5"/>
      <c r="H17" s="11" t="s">
        <v>113</v>
      </c>
      <c r="I17" s="95"/>
      <c r="J17" s="12"/>
    </row>
    <row r="18" spans="2:10" s="4" customFormat="1" ht="150" customHeight="1" x14ac:dyDescent="0.3">
      <c r="B18" s="9">
        <v>4</v>
      </c>
      <c r="C18" s="14" t="s">
        <v>116</v>
      </c>
      <c r="D18" s="71" t="s">
        <v>117</v>
      </c>
      <c r="E18" s="11" t="s">
        <v>65</v>
      </c>
      <c r="F18" s="11" t="s">
        <v>95</v>
      </c>
      <c r="G18" s="5" t="s">
        <v>108</v>
      </c>
      <c r="H18" s="15"/>
      <c r="I18" s="11" t="s">
        <v>118</v>
      </c>
      <c r="J18" s="12"/>
    </row>
    <row r="19" spans="2:10" s="4" customFormat="1" ht="30" customHeight="1" x14ac:dyDescent="0.3">
      <c r="B19" s="90">
        <v>5</v>
      </c>
      <c r="C19" s="10" t="s">
        <v>119</v>
      </c>
      <c r="D19" s="71" t="s">
        <v>120</v>
      </c>
      <c r="E19" s="11" t="s">
        <v>94</v>
      </c>
      <c r="F19" s="11" t="s">
        <v>95</v>
      </c>
      <c r="G19" s="11" t="s">
        <v>97</v>
      </c>
      <c r="H19" s="15"/>
      <c r="I19" s="11" t="s">
        <v>96</v>
      </c>
      <c r="J19" s="12"/>
    </row>
    <row r="20" spans="2:10" s="4" customFormat="1" ht="30" customHeight="1" thickBot="1" x14ac:dyDescent="0.35">
      <c r="B20" s="96"/>
      <c r="C20" s="22" t="s">
        <v>111</v>
      </c>
      <c r="D20" s="73" t="s">
        <v>121</v>
      </c>
      <c r="E20" s="22" t="s">
        <v>65</v>
      </c>
      <c r="F20" s="11" t="s">
        <v>95</v>
      </c>
      <c r="G20" s="22" t="s">
        <v>108</v>
      </c>
      <c r="H20" s="22"/>
      <c r="I20" s="22" t="s">
        <v>96</v>
      </c>
      <c r="J20" s="24"/>
    </row>
  </sheetData>
  <mergeCells count="14">
    <mergeCell ref="B2:J2"/>
    <mergeCell ref="C4:D4"/>
    <mergeCell ref="B7:B8"/>
    <mergeCell ref="C7:D7"/>
    <mergeCell ref="E7:G7"/>
    <mergeCell ref="H7:H8"/>
    <mergeCell ref="I7:I8"/>
    <mergeCell ref="J7:J8"/>
    <mergeCell ref="C5:D5"/>
    <mergeCell ref="B9:B11"/>
    <mergeCell ref="I9:I11"/>
    <mergeCell ref="B13:B17"/>
    <mergeCell ref="I13:I17"/>
    <mergeCell ref="B19:B20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opLeftCell="G1" zoomScaleNormal="100" zoomScaleSheetLayoutView="95" workbookViewId="0">
      <selection activeCell="P15" sqref="P15"/>
    </sheetView>
  </sheetViews>
  <sheetFormatPr defaultColWidth="9" defaultRowHeight="14.25" x14ac:dyDescent="0.3"/>
  <cols>
    <col min="1" max="1" width="0.75" style="6" customWidth="1"/>
    <col min="2" max="2" width="8.25" style="6" customWidth="1"/>
    <col min="3" max="3" width="24.25" style="6" customWidth="1"/>
    <col min="4" max="4" width="8.75" style="6" bestFit="1" customWidth="1"/>
    <col min="5" max="5" width="28.125" style="6" customWidth="1"/>
    <col min="6" max="6" width="5.375" style="6" customWidth="1"/>
    <col min="7" max="7" width="23.75" style="6" customWidth="1"/>
    <col min="8" max="8" width="21.625" style="6" bestFit="1" customWidth="1"/>
    <col min="9" max="9" width="6.375" style="6" customWidth="1"/>
    <col min="10" max="10" width="2.625" style="6" customWidth="1"/>
    <col min="11" max="11" width="28.625" style="6" customWidth="1"/>
    <col min="12" max="12" width="11.75" style="6" customWidth="1"/>
    <col min="13" max="13" width="3.5" style="6" customWidth="1"/>
    <col min="14" max="14" width="9" style="6"/>
    <col min="15" max="15" width="2.875" style="6" customWidth="1"/>
    <col min="16" max="16" width="29.875" style="6" bestFit="1" customWidth="1"/>
    <col min="17" max="17" width="9.125" style="6" bestFit="1" customWidth="1"/>
    <col min="18" max="19" width="16.375" style="6" customWidth="1"/>
    <col min="20" max="20" width="12.75" style="6" customWidth="1"/>
    <col min="21" max="27" width="9" style="6"/>
    <col min="28" max="28" width="9.125" style="6" bestFit="1" customWidth="1"/>
    <col min="29" max="29" width="9" style="6"/>
    <col min="30" max="30" width="9.25" style="6" bestFit="1" customWidth="1"/>
    <col min="31" max="16384" width="9" style="6"/>
  </cols>
  <sheetData>
    <row r="1" spans="2:30" ht="24.75" x14ac:dyDescent="0.2">
      <c r="B1" s="98"/>
      <c r="C1" s="98"/>
      <c r="D1" s="98"/>
      <c r="E1" s="98"/>
      <c r="F1" s="98"/>
      <c r="G1" s="98"/>
      <c r="H1" s="25"/>
      <c r="I1" s="25"/>
      <c r="J1" s="26"/>
      <c r="K1" s="27" t="s">
        <v>31</v>
      </c>
      <c r="L1" s="28"/>
      <c r="M1" s="29"/>
      <c r="N1" s="25"/>
      <c r="O1" s="30"/>
      <c r="P1" s="27" t="s">
        <v>32</v>
      </c>
      <c r="Q1" s="31"/>
      <c r="R1" s="32"/>
      <c r="S1" s="32"/>
      <c r="T1" s="33"/>
    </row>
    <row r="2" spans="2:30" x14ac:dyDescent="0.2">
      <c r="C2" s="63" t="s">
        <v>6</v>
      </c>
      <c r="E2" s="63" t="s">
        <v>73</v>
      </c>
      <c r="G2" s="63" t="s">
        <v>11</v>
      </c>
      <c r="J2" s="34"/>
      <c r="K2" s="65" t="s">
        <v>27</v>
      </c>
      <c r="L2" s="35">
        <v>0.4</v>
      </c>
      <c r="M2" s="36"/>
      <c r="O2" s="34"/>
      <c r="P2" s="66" t="s">
        <v>17</v>
      </c>
      <c r="Q2" s="37">
        <v>0.2</v>
      </c>
      <c r="R2" s="38"/>
      <c r="S2" s="38"/>
      <c r="T2" s="36"/>
    </row>
    <row r="3" spans="2:30" x14ac:dyDescent="0.2">
      <c r="C3" s="10" t="s">
        <v>0</v>
      </c>
      <c r="E3" s="10" t="s">
        <v>68</v>
      </c>
      <c r="G3" s="10" t="s">
        <v>10</v>
      </c>
      <c r="J3" s="34"/>
      <c r="K3" s="39"/>
      <c r="L3" s="39"/>
      <c r="M3" s="36"/>
      <c r="O3" s="34"/>
      <c r="P3" s="10" t="s">
        <v>0</v>
      </c>
      <c r="Q3" s="40">
        <v>0.3</v>
      </c>
      <c r="R3" s="38"/>
      <c r="S3" s="38"/>
      <c r="T3" s="36"/>
    </row>
    <row r="4" spans="2:30" x14ac:dyDescent="0.2">
      <c r="C4" s="10" t="s">
        <v>1</v>
      </c>
      <c r="E4" s="10" t="s">
        <v>69</v>
      </c>
      <c r="G4" s="10" t="s">
        <v>8</v>
      </c>
      <c r="J4" s="34"/>
      <c r="K4" s="66" t="s">
        <v>17</v>
      </c>
      <c r="L4" s="35">
        <v>0.35</v>
      </c>
      <c r="M4" s="36"/>
      <c r="O4" s="34"/>
      <c r="P4" s="10" t="s">
        <v>30</v>
      </c>
      <c r="Q4" s="40">
        <v>1</v>
      </c>
      <c r="R4" s="38"/>
      <c r="S4" s="38"/>
      <c r="T4" s="36"/>
    </row>
    <row r="5" spans="2:30" x14ac:dyDescent="0.2">
      <c r="E5" s="10" t="s">
        <v>70</v>
      </c>
      <c r="G5" s="10" t="s">
        <v>9</v>
      </c>
      <c r="J5" s="34"/>
      <c r="K5" s="10" t="s">
        <v>0</v>
      </c>
      <c r="L5" s="41">
        <v>1</v>
      </c>
      <c r="M5" s="36">
        <f>L4*L5*100</f>
        <v>35</v>
      </c>
      <c r="O5" s="34"/>
      <c r="P5" s="39"/>
      <c r="Q5" s="39"/>
      <c r="R5" s="38"/>
      <c r="S5" s="38"/>
      <c r="T5" s="36"/>
    </row>
    <row r="6" spans="2:30" x14ac:dyDescent="0.2">
      <c r="C6" s="63" t="s">
        <v>7</v>
      </c>
      <c r="E6" s="10" t="s">
        <v>71</v>
      </c>
      <c r="G6" s="10" t="s">
        <v>12</v>
      </c>
      <c r="J6" s="34"/>
      <c r="K6" s="10" t="s">
        <v>16</v>
      </c>
      <c r="L6" s="41">
        <v>0.3</v>
      </c>
      <c r="M6" s="36">
        <f>L4*L6*100</f>
        <v>10.5</v>
      </c>
      <c r="O6" s="34"/>
      <c r="P6" s="65" t="s">
        <v>73</v>
      </c>
      <c r="Q6" s="42">
        <v>0.3</v>
      </c>
      <c r="R6" s="38"/>
      <c r="S6" s="38"/>
      <c r="T6" s="36"/>
    </row>
    <row r="7" spans="2:30" x14ac:dyDescent="0.2">
      <c r="C7" s="10" t="s">
        <v>2</v>
      </c>
      <c r="E7" s="10" t="s">
        <v>72</v>
      </c>
      <c r="G7" s="10" t="s">
        <v>13</v>
      </c>
      <c r="J7" s="34"/>
      <c r="K7" s="39"/>
      <c r="L7" s="39"/>
      <c r="M7" s="36"/>
      <c r="O7" s="34"/>
      <c r="P7" s="10" t="s">
        <v>68</v>
      </c>
      <c r="Q7" s="43">
        <v>0.2</v>
      </c>
      <c r="R7" s="38"/>
      <c r="S7" s="38"/>
      <c r="T7" s="36"/>
    </row>
    <row r="8" spans="2:30" x14ac:dyDescent="0.2">
      <c r="C8" s="14" t="s">
        <v>4</v>
      </c>
      <c r="J8" s="34"/>
      <c r="K8" s="65" t="s">
        <v>21</v>
      </c>
      <c r="L8" s="35">
        <v>0.25</v>
      </c>
      <c r="M8" s="36"/>
      <c r="O8" s="34"/>
      <c r="P8" s="10" t="s">
        <v>69</v>
      </c>
      <c r="Q8" s="40">
        <v>0.4</v>
      </c>
      <c r="R8" s="38"/>
      <c r="S8" s="38"/>
      <c r="T8" s="36"/>
    </row>
    <row r="9" spans="2:30" x14ac:dyDescent="0.2">
      <c r="C9" s="14" t="s">
        <v>3</v>
      </c>
      <c r="E9" s="63" t="s">
        <v>21</v>
      </c>
      <c r="G9" s="64" t="s">
        <v>67</v>
      </c>
      <c r="J9" s="34"/>
      <c r="K9" s="44" t="s">
        <v>18</v>
      </c>
      <c r="L9" s="41">
        <v>1</v>
      </c>
      <c r="M9" s="36">
        <f>$L$8*L9*100</f>
        <v>25</v>
      </c>
      <c r="O9" s="34"/>
      <c r="P9" s="10" t="s">
        <v>70</v>
      </c>
      <c r="Q9" s="40">
        <v>0.6</v>
      </c>
      <c r="R9" s="38"/>
      <c r="S9" s="38"/>
      <c r="T9" s="36"/>
    </row>
    <row r="10" spans="2:30" x14ac:dyDescent="0.2">
      <c r="C10" s="14" t="s">
        <v>5</v>
      </c>
      <c r="E10" s="44" t="s">
        <v>18</v>
      </c>
      <c r="G10" s="10" t="s">
        <v>0</v>
      </c>
      <c r="J10" s="34"/>
      <c r="K10" s="44" t="s">
        <v>66</v>
      </c>
      <c r="L10" s="41">
        <v>0.7</v>
      </c>
      <c r="M10" s="36">
        <f t="shared" ref="M10:M12" si="0">$L$8*L10*100</f>
        <v>17.5</v>
      </c>
      <c r="O10" s="34"/>
      <c r="P10" s="10" t="s">
        <v>71</v>
      </c>
      <c r="Q10" s="43">
        <v>0.8</v>
      </c>
      <c r="R10" s="38"/>
      <c r="S10" s="38"/>
      <c r="T10" s="36"/>
    </row>
    <row r="11" spans="2:30" x14ac:dyDescent="0.2">
      <c r="E11" s="44" t="s">
        <v>66</v>
      </c>
      <c r="G11" s="10" t="s">
        <v>1</v>
      </c>
      <c r="J11" s="34"/>
      <c r="K11" s="44" t="s">
        <v>19</v>
      </c>
      <c r="L11" s="41">
        <v>0.3</v>
      </c>
      <c r="M11" s="36">
        <f t="shared" si="0"/>
        <v>7.5</v>
      </c>
      <c r="O11" s="34"/>
      <c r="P11" s="10" t="s">
        <v>72</v>
      </c>
      <c r="Q11" s="43">
        <v>1</v>
      </c>
      <c r="R11" s="38"/>
      <c r="S11" s="38"/>
      <c r="T11" s="36"/>
    </row>
    <row r="12" spans="2:30" x14ac:dyDescent="0.2">
      <c r="C12" s="64" t="s">
        <v>14</v>
      </c>
      <c r="E12" s="44" t="s">
        <v>19</v>
      </c>
      <c r="G12" s="45"/>
      <c r="J12" s="34"/>
      <c r="K12" s="44" t="s">
        <v>20</v>
      </c>
      <c r="L12" s="46">
        <v>0</v>
      </c>
      <c r="M12" s="36">
        <f t="shared" si="0"/>
        <v>0</v>
      </c>
      <c r="O12" s="34"/>
      <c r="P12" s="38"/>
      <c r="Q12" s="38"/>
      <c r="R12" s="38"/>
      <c r="S12" s="38"/>
      <c r="T12" s="36"/>
    </row>
    <row r="13" spans="2:30" x14ac:dyDescent="0.2">
      <c r="C13" s="10" t="s">
        <v>15</v>
      </c>
      <c r="E13" s="44" t="s">
        <v>20</v>
      </c>
      <c r="J13" s="34"/>
      <c r="K13" s="47"/>
      <c r="L13" s="39"/>
      <c r="M13" s="36"/>
      <c r="O13" s="34"/>
      <c r="P13" s="38"/>
      <c r="Q13" s="38"/>
      <c r="R13" s="38"/>
      <c r="S13" s="38"/>
      <c r="T13" s="36"/>
    </row>
    <row r="14" spans="2:30" x14ac:dyDescent="0.2">
      <c r="C14" s="10" t="s">
        <v>30</v>
      </c>
      <c r="J14" s="34"/>
      <c r="K14" s="65" t="s">
        <v>28</v>
      </c>
      <c r="L14" s="39"/>
      <c r="M14" s="36"/>
      <c r="O14" s="34"/>
      <c r="P14" s="65" t="s">
        <v>22</v>
      </c>
      <c r="Q14" s="37">
        <v>0.3</v>
      </c>
      <c r="R14" s="48" t="s">
        <v>74</v>
      </c>
      <c r="S14" s="48" t="s">
        <v>75</v>
      </c>
      <c r="T14" s="36"/>
    </row>
    <row r="15" spans="2:30" x14ac:dyDescent="0.2">
      <c r="E15" s="64" t="s">
        <v>22</v>
      </c>
      <c r="J15" s="34"/>
      <c r="K15" s="67" t="s">
        <v>0</v>
      </c>
      <c r="L15" s="39"/>
      <c r="M15" s="36"/>
      <c r="O15" s="34"/>
      <c r="P15" s="10" t="s">
        <v>24</v>
      </c>
      <c r="Q15" s="49">
        <v>0.2</v>
      </c>
      <c r="R15" s="50">
        <v>0.25</v>
      </c>
      <c r="S15" s="51">
        <f>132167*1*12</f>
        <v>1586004</v>
      </c>
      <c r="T15" s="36"/>
      <c r="AB15" s="6" t="e">
        <f>Z15*'(참고)기준값'!R150.25</f>
        <v>#NAME?</v>
      </c>
      <c r="AD15" s="6" t="e">
        <f>'(참고)기준값'!B25:B33</f>
        <v>#VALUE!</v>
      </c>
    </row>
    <row r="16" spans="2:30" x14ac:dyDescent="0.2">
      <c r="C16" s="64" t="s">
        <v>17</v>
      </c>
      <c r="E16" s="10" t="s">
        <v>24</v>
      </c>
      <c r="J16" s="34"/>
      <c r="K16" s="44" t="s">
        <v>16</v>
      </c>
      <c r="L16" s="39"/>
      <c r="M16" s="36"/>
      <c r="O16" s="34"/>
      <c r="P16" s="10" t="s">
        <v>25</v>
      </c>
      <c r="Q16" s="49">
        <v>0.4</v>
      </c>
      <c r="R16" s="50">
        <v>0.5</v>
      </c>
      <c r="S16" s="51">
        <f>132167*2*12</f>
        <v>3172008</v>
      </c>
      <c r="T16" s="36"/>
    </row>
    <row r="17" spans="1:20" x14ac:dyDescent="0.2">
      <c r="C17" s="10" t="s">
        <v>0</v>
      </c>
      <c r="E17" s="10" t="s">
        <v>25</v>
      </c>
      <c r="J17" s="34"/>
      <c r="K17" s="38"/>
      <c r="L17" s="38"/>
      <c r="M17" s="36"/>
      <c r="O17" s="34"/>
      <c r="P17" s="10" t="s">
        <v>26</v>
      </c>
      <c r="Q17" s="49">
        <v>0.75</v>
      </c>
      <c r="R17" s="50">
        <v>0.75</v>
      </c>
      <c r="S17" s="51">
        <f>132167*3*12</f>
        <v>4758012</v>
      </c>
      <c r="T17" s="36"/>
    </row>
    <row r="18" spans="1:20" x14ac:dyDescent="0.2">
      <c r="C18" s="10" t="s">
        <v>16</v>
      </c>
      <c r="E18" s="10" t="s">
        <v>26</v>
      </c>
      <c r="J18" s="34"/>
      <c r="K18" s="38"/>
      <c r="L18" s="38"/>
      <c r="M18" s="36"/>
      <c r="O18" s="34"/>
      <c r="P18" s="10" t="s">
        <v>23</v>
      </c>
      <c r="Q18" s="49">
        <v>1</v>
      </c>
      <c r="R18" s="50">
        <v>1</v>
      </c>
      <c r="S18" s="51">
        <f>132167*4*12</f>
        <v>6344016</v>
      </c>
      <c r="T18" s="36"/>
    </row>
    <row r="19" spans="1:20" x14ac:dyDescent="0.2">
      <c r="E19" s="10" t="s">
        <v>23</v>
      </c>
      <c r="J19" s="34"/>
      <c r="K19" s="52"/>
      <c r="L19" s="52"/>
      <c r="M19" s="36"/>
      <c r="O19" s="34"/>
      <c r="P19" s="39"/>
      <c r="Q19" s="39"/>
      <c r="R19" s="38"/>
      <c r="S19" s="38"/>
      <c r="T19" s="36"/>
    </row>
    <row r="20" spans="1:20" x14ac:dyDescent="0.2">
      <c r="C20" s="64" t="s">
        <v>29</v>
      </c>
      <c r="J20" s="34"/>
      <c r="K20" s="52"/>
      <c r="L20" s="52"/>
      <c r="M20" s="36"/>
      <c r="O20" s="34"/>
      <c r="P20" s="65" t="s">
        <v>67</v>
      </c>
      <c r="Q20" s="37">
        <v>0.2</v>
      </c>
      <c r="R20" s="38"/>
      <c r="S20" s="38"/>
      <c r="T20" s="36"/>
    </row>
    <row r="21" spans="1:20" x14ac:dyDescent="0.2">
      <c r="C21" s="10" t="s">
        <v>0</v>
      </c>
      <c r="J21" s="34"/>
      <c r="K21" s="52"/>
      <c r="L21" s="52"/>
      <c r="M21" s="36"/>
      <c r="O21" s="34"/>
      <c r="P21" s="10" t="s">
        <v>0</v>
      </c>
      <c r="Q21" s="53">
        <v>1</v>
      </c>
      <c r="R21" s="38"/>
      <c r="S21" s="38"/>
      <c r="T21" s="36"/>
    </row>
    <row r="22" spans="1:20" x14ac:dyDescent="0.3">
      <c r="C22" s="10" t="s">
        <v>30</v>
      </c>
      <c r="J22" s="34"/>
      <c r="K22" s="38"/>
      <c r="L22" s="38"/>
      <c r="M22" s="36"/>
      <c r="O22" s="34"/>
      <c r="P22" s="10" t="s">
        <v>1</v>
      </c>
      <c r="Q22" s="53">
        <v>0.3</v>
      </c>
      <c r="R22" s="38"/>
      <c r="S22" s="38"/>
      <c r="T22" s="36"/>
    </row>
    <row r="23" spans="1:20" x14ac:dyDescent="0.3">
      <c r="J23" s="34"/>
      <c r="K23" s="38"/>
      <c r="L23" s="38"/>
      <c r="M23" s="36"/>
      <c r="O23" s="34"/>
      <c r="P23" s="38"/>
      <c r="Q23" s="38"/>
      <c r="R23" s="38"/>
      <c r="S23" s="38"/>
      <c r="T23" s="36"/>
    </row>
    <row r="24" spans="1:20" ht="15" thickBot="1" x14ac:dyDescent="0.25">
      <c r="C24" s="63" t="s">
        <v>76</v>
      </c>
      <c r="D24" s="99" t="s">
        <v>41</v>
      </c>
      <c r="E24" s="99"/>
      <c r="F24" s="54"/>
      <c r="J24" s="55"/>
      <c r="K24" s="56"/>
      <c r="L24" s="56"/>
      <c r="M24" s="57"/>
      <c r="O24" s="55"/>
      <c r="P24" s="58"/>
      <c r="Q24" s="58"/>
      <c r="R24" s="56"/>
      <c r="S24" s="56"/>
      <c r="T24" s="57"/>
    </row>
    <row r="25" spans="1:20" x14ac:dyDescent="0.3">
      <c r="A25" s="38"/>
      <c r="B25" s="3"/>
      <c r="C25" s="10" t="s">
        <v>45</v>
      </c>
      <c r="D25" s="2" t="s">
        <v>33</v>
      </c>
      <c r="E25" s="2" t="s">
        <v>37</v>
      </c>
      <c r="G25" s="63" t="s">
        <v>85</v>
      </c>
      <c r="H25" s="63" t="s">
        <v>86</v>
      </c>
    </row>
    <row r="26" spans="1:20" x14ac:dyDescent="0.3">
      <c r="A26" s="38"/>
      <c r="B26" s="3"/>
      <c r="C26" s="10" t="s">
        <v>50</v>
      </c>
      <c r="D26" s="2" t="s">
        <v>33</v>
      </c>
      <c r="E26" s="2" t="s">
        <v>37</v>
      </c>
      <c r="G26" s="10" t="s">
        <v>77</v>
      </c>
      <c r="H26" s="10" t="s">
        <v>82</v>
      </c>
    </row>
    <row r="27" spans="1:20" x14ac:dyDescent="0.3">
      <c r="A27" s="38"/>
      <c r="B27" s="3"/>
      <c r="C27" s="10" t="s">
        <v>43</v>
      </c>
      <c r="D27" s="2" t="s">
        <v>34</v>
      </c>
      <c r="E27" s="2" t="s">
        <v>38</v>
      </c>
      <c r="G27" s="10" t="s">
        <v>78</v>
      </c>
      <c r="H27" s="10" t="s">
        <v>84</v>
      </c>
    </row>
    <row r="28" spans="1:20" x14ac:dyDescent="0.3">
      <c r="A28" s="38"/>
      <c r="B28" s="3"/>
      <c r="C28" s="10" t="s">
        <v>48</v>
      </c>
      <c r="D28" s="2" t="s">
        <v>34</v>
      </c>
      <c r="E28" s="2" t="s">
        <v>38</v>
      </c>
      <c r="G28" s="10" t="s">
        <v>79</v>
      </c>
      <c r="H28" s="10" t="s">
        <v>81</v>
      </c>
    </row>
    <row r="29" spans="1:20" x14ac:dyDescent="0.3">
      <c r="A29" s="38"/>
      <c r="B29" s="3"/>
      <c r="C29" s="10" t="s">
        <v>42</v>
      </c>
      <c r="D29" s="2" t="s">
        <v>35</v>
      </c>
      <c r="E29" s="2" t="s">
        <v>39</v>
      </c>
    </row>
    <row r="30" spans="1:20" x14ac:dyDescent="0.3">
      <c r="A30" s="38"/>
      <c r="B30" s="3"/>
      <c r="C30" s="10" t="s">
        <v>49</v>
      </c>
      <c r="D30" s="2" t="s">
        <v>35</v>
      </c>
      <c r="E30" s="2" t="s">
        <v>39</v>
      </c>
      <c r="G30" s="63" t="s">
        <v>83</v>
      </c>
      <c r="H30" s="63" t="s">
        <v>80</v>
      </c>
    </row>
    <row r="31" spans="1:20" x14ac:dyDescent="0.3">
      <c r="A31" s="38"/>
      <c r="B31" s="3"/>
      <c r="C31" s="10" t="s">
        <v>47</v>
      </c>
      <c r="D31" s="2" t="s">
        <v>36</v>
      </c>
      <c r="E31" s="2" t="s">
        <v>40</v>
      </c>
      <c r="G31" s="10" t="s">
        <v>77</v>
      </c>
      <c r="H31" s="10" t="s">
        <v>81</v>
      </c>
    </row>
    <row r="32" spans="1:20" x14ac:dyDescent="0.3">
      <c r="A32" s="38"/>
      <c r="B32" s="3"/>
      <c r="C32" s="10" t="s">
        <v>46</v>
      </c>
      <c r="D32" s="2" t="s">
        <v>36</v>
      </c>
      <c r="E32" s="2" t="s">
        <v>40</v>
      </c>
      <c r="G32" s="10" t="s">
        <v>78</v>
      </c>
      <c r="H32" s="10" t="s">
        <v>84</v>
      </c>
      <c r="R32" s="38"/>
      <c r="S32" s="38"/>
    </row>
    <row r="33" spans="1:8" x14ac:dyDescent="0.3">
      <c r="A33" s="38"/>
      <c r="B33" s="3"/>
      <c r="C33" s="10" t="s">
        <v>44</v>
      </c>
      <c r="D33" s="2" t="s">
        <v>36</v>
      </c>
      <c r="E33" s="2" t="s">
        <v>40</v>
      </c>
      <c r="G33" s="10" t="s">
        <v>79</v>
      </c>
      <c r="H33" s="10" t="s">
        <v>82</v>
      </c>
    </row>
    <row r="34" spans="1:8" x14ac:dyDescent="0.3">
      <c r="A34" s="38"/>
      <c r="B34" s="38"/>
    </row>
  </sheetData>
  <mergeCells count="2">
    <mergeCell ref="B1:G1"/>
    <mergeCell ref="D24:E24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32" orientation="portrait" horizontalDpi="300" verticalDpi="300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7A18753A4412EF42BCCE8B9515A22A5E" ma:contentTypeVersion="1" ma:contentTypeDescription="새 문서를 만듭니다." ma:contentTypeScope="" ma:versionID="a4deba0d2abd2cf93fda1a39312f0d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bbecb3f91f6338ad1582cc9b6c688a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시작 날짜 예약" ma:description="시작 날짜 예약은 게시 기능을 사용하여 만드는 사이트 열로, 사이트 방문자에게 이 페이지를 처음 표시할 날짜 및 시간을 지정하는 데 사용합니다." ma:internalName="PublishingStartDate">
      <xsd:simpleType>
        <xsd:restriction base="dms:Unknown"/>
      </xsd:simpleType>
    </xsd:element>
    <xsd:element name="PublishingExpirationDate" ma:index="9" nillable="true" ma:displayName="종료 날짜 예약" ma:description="종료 날짜 예약은 게시 기능을 사용하여 만드는 사이트 열로, 사이트 방문자에게 이 페이지를 더 이상 표시하지 않을 날짜 및 시간을 지정하는 데 사용됩니다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42F4D8-D663-494E-AFB3-203CD620C9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03A4CE-19D2-420B-B312-7F8D2EEF13F0}">
  <ds:schemaRefs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8BFED329-6F57-4932-8AB0-78C6765A35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업무별 상세 기술서</vt:lpstr>
      <vt:lpstr>(참고)업무별 상세 기술서_작성 샘플</vt:lpstr>
      <vt:lpstr>(참고)기준값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Park, Jae-Hyun (KR/IAFR)</dc:creator>
  <cp:lastModifiedBy>amore</cp:lastModifiedBy>
  <cp:lastPrinted>2021-03-18T11:00:04Z</cp:lastPrinted>
  <dcterms:created xsi:type="dcterms:W3CDTF">2017-10-28T05:16:58Z</dcterms:created>
  <dcterms:modified xsi:type="dcterms:W3CDTF">2022-08-01T07:32:59Z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0x0101007A18753A4412EF42BCCE8B9515A22A5E</vt:lpwstr>
  </property>
</Properties>
</file>